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1"/>
  <c r="F42"/>
  <c r="F41"/>
  <c r="F40"/>
  <c r="F39"/>
  <c r="F38"/>
  <c r="F37"/>
  <c r="F36"/>
  <c r="F35"/>
  <c r="F34"/>
  <c r="F33"/>
  <c r="F19"/>
  <c r="F31" l="1"/>
  <c r="F30"/>
  <c r="L15" l="1"/>
  <c r="F13"/>
  <c r="F20"/>
  <c r="F21"/>
  <c r="F22"/>
  <c r="F23"/>
  <c r="F24"/>
  <c r="F25"/>
  <c r="F26"/>
  <c r="F29"/>
  <c r="L11"/>
  <c r="L13"/>
  <c r="L14"/>
  <c r="F16"/>
  <c r="F17"/>
  <c r="F18"/>
  <c r="L44" l="1"/>
  <c r="F15"/>
  <c r="F14"/>
  <c r="F12"/>
  <c r="F11"/>
  <c r="L45" l="1"/>
  <c r="L46" s="1"/>
</calcChain>
</file>

<file path=xl/sharedStrings.xml><?xml version="1.0" encoding="utf-8"?>
<sst xmlns="http://schemas.openxmlformats.org/spreadsheetml/2006/main" count="98" uniqueCount="47">
  <si>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</si>
  <si>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</si>
  <si>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</si>
  <si>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</si>
  <si>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</si>
  <si>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</si>
  <si>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</si>
  <si>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</si>
  <si>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</si>
  <si>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</si>
  <si>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</si>
  <si>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</si>
  <si>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</si>
  <si>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</si>
  <si>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</si>
  <si>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>м2</t>
  </si>
  <si>
    <t>м.п.</t>
  </si>
  <si>
    <t>СМЕТА 26 Бакинских комиссаров</t>
  </si>
  <si>
    <t>Монтаж напольного плинтуса</t>
  </si>
  <si>
    <t>Монтаж световых точек</t>
  </si>
  <si>
    <t>Бетонконтакт пола</t>
  </si>
  <si>
    <t>Укладка плитки</t>
  </si>
  <si>
    <t>Затирка швов</t>
  </si>
  <si>
    <t>Кухня:</t>
  </si>
  <si>
    <t>Зал:</t>
  </si>
  <si>
    <t>Бетонконтакт стен</t>
  </si>
  <si>
    <t>Остальное:</t>
  </si>
  <si>
    <t>Туалет:</t>
  </si>
  <si>
    <t>шт</t>
  </si>
  <si>
    <t>Монтаж подвесного потолка</t>
  </si>
  <si>
    <t>Демонтаж обоев</t>
  </si>
  <si>
    <t>Грунтовка под поклейку обоев</t>
  </si>
  <si>
    <t>Поклейка обоев</t>
  </si>
  <si>
    <t>Демонтаж ламината</t>
  </si>
  <si>
    <t>Укладка подложки</t>
  </si>
  <si>
    <t>Укладка ламината</t>
  </si>
  <si>
    <t>СМЕТА кафе косметика</t>
  </si>
  <si>
    <t>Зачистка стен</t>
  </si>
  <si>
    <t>Демонтаж линолеума</t>
  </si>
  <si>
    <t>Демонтаж/монтаж раковины</t>
  </si>
  <si>
    <t>Демонтаж/монтаж смесителя</t>
  </si>
  <si>
    <t>Монтаж реечного потолка</t>
  </si>
  <si>
    <t>Демонтаж/Монтаж раковины</t>
  </si>
  <si>
    <t>Демонтаж/Монтаж смесителя</t>
  </si>
  <si>
    <t>Демонтаж/Монтаж унитаза</t>
  </si>
  <si>
    <t>Демонтаж/монтаж электроточек</t>
  </si>
  <si>
    <t>Демонтаж/Монтаж дв.блока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</si>
</sst>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horizontal="left" shrinkToFit="1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shrinkToFi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2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shrinkToFit="1"/>
    </xf>
    <xf numFmtId="0" fontId="0" fillId="0" borderId="3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1527554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5972" cy="6956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7</xdr:col>
      <xdr:colOff>950670</xdr:colOff>
      <xdr:row>5</xdr:row>
      <xdr:rowOff>1662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9114" cy="6771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Layout" topLeftCell="A16" zoomScale="145" zoomScaleNormal="100" zoomScalePageLayoutView="145" workbookViewId="0">
      <selection activeCell="E36" sqref="E36"/>
    </sheetView>
  </sheetViews>
  <sheetFormatPr defaultRowHeight="1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7" max="7" width="5" customWidth="1"/>
    <col min="8" max="8" width="42.140625" customWidth="1"/>
    <col min="10" max="10" width="10.140625" customWidth="1"/>
    <col min="11" max="11" width="14.42578125" customWidth="1"/>
    <col min="12" max="12" width="16.28515625" customWidth="1"/>
  </cols>
  <sheetData>
    <row r="1" spans="1:12" ht="11.25" customHeight="1">
      <c r="D1" s="4"/>
      <c r="E1" s="15" t="s">
        <v>0</v>
      </c>
      <c r="F1" s="15"/>
      <c r="J1" s="4"/>
      <c r="K1" s="15" t="s">
        <v>0</v>
      </c>
      <c r="L1" s="15"/>
    </row>
    <row r="2" spans="1:12" ht="11.25" customHeight="1">
      <c r="D2" s="15" t="s">
        <v>1</v>
      </c>
      <c r="E2" s="15"/>
      <c r="F2" s="15"/>
      <c r="J2" s="15" t="s">
        <v>1</v>
      </c>
      <c r="K2" s="15"/>
      <c r="L2" s="15"/>
    </row>
    <row r="3" spans="1:12" ht="11.25" customHeight="1"/>
    <row r="4" spans="1:12" ht="11.25" customHeight="1"/>
    <row r="5" spans="1:12" ht="11.25" customHeight="1"/>
    <row r="6" spans="1:12" ht="11.25" customHeight="1">
      <c r="A6" s="16" t="s">
        <v>36</v>
      </c>
      <c r="B6" s="17"/>
      <c r="C6" s="17"/>
      <c r="D6" s="17"/>
      <c r="E6" s="17"/>
      <c r="F6" s="17"/>
      <c r="G6" s="16" t="s">
        <v>17</v>
      </c>
      <c r="H6" s="17"/>
      <c r="I6" s="17"/>
      <c r="J6" s="17"/>
      <c r="K6" s="17"/>
      <c r="L6" s="17"/>
    </row>
    <row r="7" spans="1:12" ht="11.2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1.25" customHeight="1">
      <c r="E8" s="15" t="s">
        <v>2</v>
      </c>
      <c r="F8" s="15"/>
      <c r="K8" s="15" t="s">
        <v>2</v>
      </c>
      <c r="L8" s="15"/>
    </row>
    <row r="9" spans="1:12" ht="11.25" customHeight="1"/>
    <row r="10" spans="1:12" ht="11.25" customHeight="1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  <c r="G10" s="2" t="s">
        <v>3</v>
      </c>
      <c r="H10" s="2" t="s">
        <v>4</v>
      </c>
      <c r="I10" s="2" t="s">
        <v>5</v>
      </c>
      <c r="J10" s="2" t="s">
        <v>7</v>
      </c>
      <c r="K10" s="2" t="s">
        <v>6</v>
      </c>
      <c r="L10" s="2" t="s">
        <v>8</v>
      </c>
    </row>
    <row r="11" spans="1:12" ht="11.25" customHeight="1">
      <c r="A11" s="2">
        <v>1</v>
      </c>
      <c r="B11" s="14" t="s">
        <v>24</v>
      </c>
      <c r="C11" s="2"/>
      <c r="D11" s="10"/>
      <c r="E11" s="2"/>
      <c r="F11" s="2">
        <f>(D11*E11)</f>
        <v>0</v>
      </c>
      <c r="G11" s="2">
        <v>34</v>
      </c>
      <c r="H11" s="9" t="s">
        <v>44</v>
      </c>
      <c r="I11" s="2" t="s">
        <v>28</v>
      </c>
      <c r="J11" s="10">
        <v>1</v>
      </c>
      <c r="K11" s="2">
        <v>2300</v>
      </c>
      <c r="L11" s="2">
        <f>PRODUCT(J11:K11)</f>
        <v>2300</v>
      </c>
    </row>
    <row r="12" spans="1:12" ht="11.25" customHeight="1">
      <c r="A12" s="2">
        <v>2</v>
      </c>
      <c r="B12" s="8" t="s">
        <v>29</v>
      </c>
      <c r="C12" s="2" t="s">
        <v>15</v>
      </c>
      <c r="D12" s="10">
        <v>48</v>
      </c>
      <c r="E12" s="2">
        <v>110</v>
      </c>
      <c r="F12" s="2">
        <f t="shared" ref="F12:F19" si="0">(D12*E12)</f>
        <v>5280</v>
      </c>
      <c r="G12" s="2">
        <v>35</v>
      </c>
      <c r="H12" s="12" t="s">
        <v>26</v>
      </c>
      <c r="I12" s="2"/>
      <c r="J12" s="10"/>
      <c r="K12" s="2"/>
      <c r="L12" s="2"/>
    </row>
    <row r="13" spans="1:12" ht="11.25" customHeight="1">
      <c r="A13" s="2">
        <v>3</v>
      </c>
      <c r="B13" s="8" t="s">
        <v>19</v>
      </c>
      <c r="C13" s="7" t="s">
        <v>28</v>
      </c>
      <c r="D13" s="10">
        <v>20</v>
      </c>
      <c r="E13" s="2">
        <v>1000</v>
      </c>
      <c r="F13" s="2">
        <f>(D13*E13)</f>
        <v>20000</v>
      </c>
      <c r="G13" s="2">
        <v>36</v>
      </c>
      <c r="H13" s="8" t="s">
        <v>18</v>
      </c>
      <c r="I13" s="7" t="s">
        <v>16</v>
      </c>
      <c r="J13" s="7">
        <v>91</v>
      </c>
      <c r="K13" s="7">
        <v>190</v>
      </c>
      <c r="L13" s="2">
        <f>PRODUCT(J13:K13)</f>
        <v>17290</v>
      </c>
    </row>
    <row r="14" spans="1:12" ht="11.25" customHeight="1">
      <c r="A14" s="2">
        <v>4</v>
      </c>
      <c r="B14" s="8" t="s">
        <v>30</v>
      </c>
      <c r="C14" s="2" t="s">
        <v>15</v>
      </c>
      <c r="D14" s="10">
        <v>84</v>
      </c>
      <c r="E14" s="2">
        <v>16</v>
      </c>
      <c r="F14" s="2">
        <f t="shared" si="0"/>
        <v>1344</v>
      </c>
      <c r="G14" s="2">
        <v>37</v>
      </c>
      <c r="H14" s="3" t="s">
        <v>46</v>
      </c>
      <c r="I14" s="2" t="s">
        <v>28</v>
      </c>
      <c r="J14" s="10">
        <v>3</v>
      </c>
      <c r="K14" s="2">
        <v>2700</v>
      </c>
      <c r="L14" s="2">
        <f>PRODUCT(J14:K14)</f>
        <v>8100</v>
      </c>
    </row>
    <row r="15" spans="1:12" ht="11.25" customHeight="1">
      <c r="A15" s="2">
        <v>5</v>
      </c>
      <c r="B15" s="9" t="s">
        <v>31</v>
      </c>
      <c r="C15" s="2" t="s">
        <v>15</v>
      </c>
      <c r="D15" s="10">
        <v>84</v>
      </c>
      <c r="E15" s="7">
        <v>80</v>
      </c>
      <c r="F15" s="2">
        <f t="shared" si="0"/>
        <v>6720</v>
      </c>
      <c r="G15" s="2">
        <v>38</v>
      </c>
      <c r="H15" s="12" t="s">
        <v>45</v>
      </c>
      <c r="I15" s="7" t="s">
        <v>28</v>
      </c>
      <c r="J15" s="7">
        <v>30</v>
      </c>
      <c r="K15" s="7">
        <v>1000</v>
      </c>
      <c r="L15" s="2">
        <f>PRODUCT(J15:K15)</f>
        <v>30000</v>
      </c>
    </row>
    <row r="16" spans="1:12" ht="11.25" customHeight="1">
      <c r="A16" s="2">
        <v>6</v>
      </c>
      <c r="B16" s="9" t="s">
        <v>32</v>
      </c>
      <c r="C16" s="2" t="s">
        <v>15</v>
      </c>
      <c r="D16" s="10">
        <v>84</v>
      </c>
      <c r="E16" s="7">
        <v>260</v>
      </c>
      <c r="F16" s="2">
        <f t="shared" si="0"/>
        <v>21840</v>
      </c>
      <c r="G16" s="2"/>
      <c r="H16" s="3"/>
      <c r="I16" s="7"/>
      <c r="J16" s="10"/>
      <c r="K16" s="2"/>
      <c r="L16" s="2"/>
    </row>
    <row r="17" spans="1:12" ht="11.25" customHeight="1">
      <c r="A17" s="2">
        <v>7</v>
      </c>
      <c r="B17" s="9" t="s">
        <v>33</v>
      </c>
      <c r="C17" s="2" t="s">
        <v>15</v>
      </c>
      <c r="D17" s="10">
        <v>48</v>
      </c>
      <c r="E17" s="7">
        <v>300</v>
      </c>
      <c r="F17" s="2">
        <f t="shared" si="0"/>
        <v>14400</v>
      </c>
      <c r="G17" s="2"/>
      <c r="H17" s="8"/>
      <c r="I17" s="7"/>
      <c r="J17" s="10"/>
      <c r="K17" s="2"/>
      <c r="L17" s="2"/>
    </row>
    <row r="18" spans="1:12" ht="11.25" customHeight="1">
      <c r="A18" s="2">
        <v>8</v>
      </c>
      <c r="B18" s="9" t="s">
        <v>34</v>
      </c>
      <c r="C18" s="2" t="s">
        <v>15</v>
      </c>
      <c r="D18" s="11">
        <v>48</v>
      </c>
      <c r="E18" s="7">
        <v>100</v>
      </c>
      <c r="F18" s="2">
        <f t="shared" si="0"/>
        <v>4800</v>
      </c>
      <c r="G18" s="2"/>
      <c r="H18" s="8"/>
      <c r="I18" s="7"/>
      <c r="J18" s="10"/>
      <c r="K18" s="2"/>
      <c r="L18" s="2"/>
    </row>
    <row r="19" spans="1:12" ht="11.25" customHeight="1">
      <c r="A19" s="2">
        <v>9</v>
      </c>
      <c r="B19" s="21" t="s">
        <v>35</v>
      </c>
      <c r="C19" s="22" t="s">
        <v>15</v>
      </c>
      <c r="D19" s="24">
        <v>48</v>
      </c>
      <c r="E19" s="23">
        <v>430</v>
      </c>
      <c r="F19" s="22">
        <f t="shared" si="0"/>
        <v>20640</v>
      </c>
      <c r="G19" s="2"/>
      <c r="H19" s="9"/>
      <c r="I19" s="7"/>
      <c r="J19" s="10"/>
      <c r="K19" s="7"/>
      <c r="L19" s="2"/>
    </row>
    <row r="20" spans="1:12" ht="11.25" customHeight="1">
      <c r="A20" s="2">
        <v>10</v>
      </c>
      <c r="B20" s="14" t="s">
        <v>23</v>
      </c>
      <c r="C20" s="2"/>
      <c r="D20" s="10"/>
      <c r="E20" s="2"/>
      <c r="F20" s="2">
        <f>(D20*E20)</f>
        <v>0</v>
      </c>
      <c r="G20" s="2"/>
      <c r="H20" s="9"/>
      <c r="I20" s="7"/>
      <c r="J20" s="10"/>
      <c r="K20" s="7"/>
      <c r="L20" s="2"/>
    </row>
    <row r="21" spans="1:12" ht="11.25" customHeight="1">
      <c r="A21" s="2">
        <v>11</v>
      </c>
      <c r="B21" s="8" t="s">
        <v>29</v>
      </c>
      <c r="C21" s="7" t="s">
        <v>15</v>
      </c>
      <c r="D21" s="10">
        <v>15</v>
      </c>
      <c r="E21" s="7">
        <v>1300</v>
      </c>
      <c r="F21" s="2">
        <f>(D21*E21)</f>
        <v>19500</v>
      </c>
      <c r="G21" s="2"/>
      <c r="H21" s="9"/>
      <c r="I21" s="7"/>
      <c r="J21" s="10"/>
      <c r="K21" s="7"/>
      <c r="L21" s="2"/>
    </row>
    <row r="22" spans="1:12" ht="11.25" customHeight="1">
      <c r="A22" s="2">
        <v>12</v>
      </c>
      <c r="B22" s="8" t="s">
        <v>19</v>
      </c>
      <c r="C22" s="7" t="s">
        <v>28</v>
      </c>
      <c r="D22" s="10">
        <v>10</v>
      </c>
      <c r="E22" s="2">
        <v>1000</v>
      </c>
      <c r="F22" s="2">
        <f>(D22*E22)</f>
        <v>10000</v>
      </c>
      <c r="G22" s="2"/>
      <c r="H22" s="8"/>
      <c r="I22" s="2"/>
      <c r="J22" s="10"/>
      <c r="K22" s="2"/>
      <c r="L22" s="2"/>
    </row>
    <row r="23" spans="1:12" ht="11.25" customHeight="1">
      <c r="A23" s="2">
        <v>13</v>
      </c>
      <c r="B23" s="8" t="s">
        <v>37</v>
      </c>
      <c r="C23" s="7"/>
      <c r="D23" s="10"/>
      <c r="E23" s="2"/>
      <c r="F23" s="2">
        <f>(D23*E23)</f>
        <v>0</v>
      </c>
      <c r="G23" s="2"/>
      <c r="H23" s="1"/>
      <c r="I23" s="1"/>
      <c r="J23" s="1"/>
      <c r="K23" s="1"/>
      <c r="L23" s="1"/>
    </row>
    <row r="24" spans="1:12" ht="11.25" customHeight="1">
      <c r="A24" s="2">
        <v>14</v>
      </c>
      <c r="B24" s="3" t="s">
        <v>25</v>
      </c>
      <c r="C24" s="7" t="s">
        <v>15</v>
      </c>
      <c r="D24" s="10">
        <v>48</v>
      </c>
      <c r="E24" s="2">
        <v>300</v>
      </c>
      <c r="F24" s="2">
        <f>(D24*E24)</f>
        <v>14400</v>
      </c>
      <c r="G24" s="2"/>
      <c r="H24" s="1"/>
      <c r="I24" s="1"/>
      <c r="J24" s="1"/>
      <c r="K24" s="1"/>
      <c r="L24" s="1"/>
    </row>
    <row r="25" spans="1:12" ht="11.25" customHeight="1">
      <c r="A25" s="2">
        <v>15</v>
      </c>
      <c r="B25" s="9" t="s">
        <v>21</v>
      </c>
      <c r="C25" s="7" t="s">
        <v>15</v>
      </c>
      <c r="D25" s="10">
        <v>48</v>
      </c>
      <c r="E25" s="2">
        <v>870</v>
      </c>
      <c r="F25" s="2">
        <f>(D25*E25)</f>
        <v>41760</v>
      </c>
      <c r="G25" s="2"/>
      <c r="H25" s="1"/>
      <c r="I25" s="1"/>
      <c r="J25" s="1"/>
      <c r="K25" s="1"/>
      <c r="L25" s="1"/>
    </row>
    <row r="26" spans="1:12" ht="11.25" customHeight="1">
      <c r="A26" s="2">
        <v>16</v>
      </c>
      <c r="B26" s="8" t="s">
        <v>22</v>
      </c>
      <c r="C26" s="7" t="s">
        <v>15</v>
      </c>
      <c r="D26" s="10">
        <v>48</v>
      </c>
      <c r="E26" s="2">
        <v>250</v>
      </c>
      <c r="F26" s="2">
        <f>(D26*E26)</f>
        <v>12000</v>
      </c>
      <c r="G26" s="2"/>
      <c r="H26" s="1"/>
      <c r="I26" s="1"/>
      <c r="J26" s="1"/>
      <c r="K26" s="1"/>
      <c r="L26" s="1"/>
    </row>
    <row r="27" spans="1:12" ht="11.25" customHeight="1">
      <c r="A27" s="2">
        <v>17</v>
      </c>
      <c r="B27" s="21" t="s">
        <v>38</v>
      </c>
      <c r="G27" s="2"/>
      <c r="H27" s="1"/>
      <c r="I27" s="1"/>
      <c r="J27" s="1"/>
      <c r="K27" s="1"/>
      <c r="L27" s="1"/>
    </row>
    <row r="28" spans="1:12" ht="11.25" customHeight="1">
      <c r="A28" s="2">
        <v>18</v>
      </c>
      <c r="B28" s="21" t="s">
        <v>34</v>
      </c>
      <c r="G28" s="2"/>
      <c r="H28" s="1"/>
      <c r="I28" s="1"/>
      <c r="J28" s="1"/>
      <c r="K28" s="1"/>
      <c r="L28" s="1"/>
    </row>
    <row r="29" spans="1:12" ht="11.25" customHeight="1">
      <c r="A29" s="2">
        <v>19</v>
      </c>
      <c r="B29" s="8" t="s">
        <v>35</v>
      </c>
      <c r="C29" s="7" t="s">
        <v>15</v>
      </c>
      <c r="D29" s="10">
        <v>15</v>
      </c>
      <c r="E29" s="2">
        <v>80</v>
      </c>
      <c r="F29" s="2">
        <f>(D29*E29)</f>
        <v>1200</v>
      </c>
      <c r="G29" s="2"/>
      <c r="H29" s="1"/>
      <c r="I29" s="1"/>
      <c r="J29" s="1"/>
      <c r="K29" s="1"/>
      <c r="L29" s="1"/>
    </row>
    <row r="30" spans="1:12" ht="11.25" customHeight="1">
      <c r="A30" s="2">
        <v>20</v>
      </c>
      <c r="B30" s="9" t="s">
        <v>39</v>
      </c>
      <c r="C30" s="7" t="s">
        <v>28</v>
      </c>
      <c r="D30" s="11">
        <v>2</v>
      </c>
      <c r="E30" s="7">
        <v>2700</v>
      </c>
      <c r="F30" s="2">
        <f>PRODUCT(D30:E30)</f>
        <v>5400</v>
      </c>
      <c r="G30" s="2"/>
      <c r="H30" s="1"/>
      <c r="I30" s="1"/>
      <c r="J30" s="1"/>
      <c r="K30" s="1"/>
      <c r="L30" s="1"/>
    </row>
    <row r="31" spans="1:12" ht="11.25" customHeight="1">
      <c r="A31" s="2">
        <v>21</v>
      </c>
      <c r="B31" s="8" t="s">
        <v>40</v>
      </c>
      <c r="C31" s="7" t="s">
        <v>28</v>
      </c>
      <c r="D31" s="10">
        <v>2</v>
      </c>
      <c r="E31" s="2">
        <v>1500</v>
      </c>
      <c r="F31" s="2">
        <f>PRODUCT(D31:E31)</f>
        <v>3000</v>
      </c>
      <c r="G31" s="2"/>
      <c r="H31" s="1"/>
      <c r="I31" s="1"/>
      <c r="J31" s="1"/>
      <c r="K31" s="1"/>
      <c r="L31" s="1"/>
    </row>
    <row r="32" spans="1:12" ht="11.25" customHeight="1">
      <c r="A32" s="2">
        <v>22</v>
      </c>
      <c r="B32" s="14" t="s">
        <v>27</v>
      </c>
      <c r="C32" s="7"/>
      <c r="D32" s="10"/>
      <c r="E32" s="2"/>
      <c r="F32" s="2"/>
      <c r="G32" s="2"/>
      <c r="H32" s="1"/>
      <c r="I32" s="1"/>
      <c r="J32" s="1"/>
      <c r="K32" s="1"/>
      <c r="L32" s="1"/>
    </row>
    <row r="33" spans="1:12" ht="11.25" customHeight="1">
      <c r="A33" s="2">
        <v>23</v>
      </c>
      <c r="B33" s="8" t="s">
        <v>41</v>
      </c>
      <c r="C33" s="7" t="s">
        <v>15</v>
      </c>
      <c r="D33" s="11">
        <v>3</v>
      </c>
      <c r="E33" s="2">
        <v>1300</v>
      </c>
      <c r="F33" s="2">
        <f>PRODUCT(D33:E33)</f>
        <v>3900</v>
      </c>
      <c r="G33" s="2"/>
      <c r="H33" s="1"/>
      <c r="I33" s="1"/>
      <c r="J33" s="1"/>
      <c r="K33" s="1"/>
      <c r="L33" s="1"/>
    </row>
    <row r="34" spans="1:12" ht="11.25" customHeight="1">
      <c r="A34" s="2">
        <v>24</v>
      </c>
      <c r="B34" s="8" t="s">
        <v>19</v>
      </c>
      <c r="C34" s="7" t="s">
        <v>15</v>
      </c>
      <c r="D34" s="10">
        <v>2</v>
      </c>
      <c r="E34" s="2">
        <v>1000</v>
      </c>
      <c r="F34" s="2">
        <f>PRODUCT(D34:E34)</f>
        <v>2000</v>
      </c>
      <c r="G34" s="2"/>
      <c r="H34" s="1"/>
      <c r="I34" s="1"/>
      <c r="J34" s="1"/>
      <c r="K34" s="1"/>
      <c r="L34" s="1"/>
    </row>
    <row r="35" spans="1:12" ht="11.25" customHeight="1">
      <c r="A35" s="2">
        <v>25</v>
      </c>
      <c r="B35" s="12" t="s">
        <v>30</v>
      </c>
      <c r="C35" s="7" t="s">
        <v>15</v>
      </c>
      <c r="D35" s="10">
        <v>21</v>
      </c>
      <c r="E35" s="2">
        <v>80</v>
      </c>
      <c r="F35" s="2">
        <f>PRODUCT(D35:E35)</f>
        <v>1680</v>
      </c>
      <c r="G35" s="2"/>
      <c r="H35" s="1"/>
      <c r="I35" s="1"/>
      <c r="J35" s="1"/>
      <c r="K35" s="1"/>
      <c r="L35" s="1"/>
    </row>
    <row r="36" spans="1:12" ht="11.25" customHeight="1">
      <c r="A36" s="2">
        <v>26</v>
      </c>
      <c r="B36" s="8" t="s">
        <v>31</v>
      </c>
      <c r="C36" s="7" t="s">
        <v>15</v>
      </c>
      <c r="D36" s="10">
        <v>21</v>
      </c>
      <c r="E36" s="2">
        <v>970</v>
      </c>
      <c r="F36" s="2">
        <f>PRODUCT(D36:E36)</f>
        <v>20370</v>
      </c>
      <c r="G36" s="2"/>
      <c r="H36" s="1"/>
      <c r="I36" s="1"/>
      <c r="J36" s="1"/>
      <c r="K36" s="1"/>
      <c r="L36" s="1"/>
    </row>
    <row r="37" spans="1:12" ht="11.25" customHeight="1">
      <c r="A37" s="2">
        <v>27</v>
      </c>
      <c r="B37" s="3" t="s">
        <v>32</v>
      </c>
      <c r="C37" s="7" t="s">
        <v>15</v>
      </c>
      <c r="D37" s="10">
        <v>21</v>
      </c>
      <c r="E37" s="2">
        <v>300</v>
      </c>
      <c r="F37" s="2">
        <f>PRODUCT(D37:E37)</f>
        <v>6300</v>
      </c>
      <c r="G37" s="2"/>
      <c r="H37" s="1"/>
      <c r="I37" s="1"/>
      <c r="J37" s="1"/>
      <c r="K37" s="1"/>
      <c r="L37" s="1"/>
    </row>
    <row r="38" spans="1:12" ht="11.25" customHeight="1">
      <c r="A38" s="2">
        <v>28</v>
      </c>
      <c r="B38" s="8" t="s">
        <v>33</v>
      </c>
      <c r="C38" s="7" t="s">
        <v>15</v>
      </c>
      <c r="D38" s="10">
        <v>3</v>
      </c>
      <c r="E38" s="2">
        <v>870</v>
      </c>
      <c r="F38" s="2">
        <f>PRODUCT(D38:E38)</f>
        <v>2610</v>
      </c>
      <c r="G38" s="2"/>
      <c r="H38" s="1"/>
      <c r="I38" s="1"/>
      <c r="J38" s="1"/>
      <c r="K38" s="1"/>
      <c r="L38" s="1"/>
    </row>
    <row r="39" spans="1:12" ht="11.25" customHeight="1">
      <c r="A39" s="2">
        <v>29</v>
      </c>
      <c r="B39" s="8" t="s">
        <v>20</v>
      </c>
      <c r="C39" s="7" t="s">
        <v>15</v>
      </c>
      <c r="D39" s="10">
        <v>3</v>
      </c>
      <c r="E39" s="2">
        <v>300</v>
      </c>
      <c r="F39" s="2">
        <f>PRODUCT(D39:E39)</f>
        <v>900</v>
      </c>
      <c r="G39" s="2"/>
      <c r="H39" s="1"/>
      <c r="I39" s="1"/>
      <c r="J39" s="1"/>
      <c r="K39" s="1"/>
      <c r="L39" s="1"/>
    </row>
    <row r="40" spans="1:12" ht="11.25" customHeight="1">
      <c r="A40" s="2">
        <v>30</v>
      </c>
      <c r="B40" s="9" t="s">
        <v>21</v>
      </c>
      <c r="C40" s="7" t="s">
        <v>15</v>
      </c>
      <c r="D40" s="10">
        <v>3</v>
      </c>
      <c r="E40" s="7">
        <v>870</v>
      </c>
      <c r="F40" s="2">
        <f>PRODUCT(D40:E40)</f>
        <v>2610</v>
      </c>
      <c r="G40" s="2"/>
      <c r="H40" s="12"/>
      <c r="I40" s="7"/>
      <c r="J40" s="7"/>
      <c r="K40" s="7"/>
      <c r="L40" s="2"/>
    </row>
    <row r="41" spans="1:12" ht="11.25" customHeight="1">
      <c r="A41" s="2">
        <v>31</v>
      </c>
      <c r="B41" s="9" t="s">
        <v>22</v>
      </c>
      <c r="C41" s="7" t="s">
        <v>15</v>
      </c>
      <c r="D41" s="10">
        <v>3</v>
      </c>
      <c r="E41" s="7">
        <v>250</v>
      </c>
      <c r="F41" s="2">
        <f>PRODUCT(D41:E41)</f>
        <v>750</v>
      </c>
      <c r="G41" s="2"/>
      <c r="H41" s="12"/>
      <c r="I41" s="7"/>
      <c r="J41" s="7"/>
      <c r="K41" s="7"/>
      <c r="L41" s="2"/>
    </row>
    <row r="42" spans="1:12" ht="11.25" customHeight="1">
      <c r="A42" s="2">
        <v>32</v>
      </c>
      <c r="B42" s="9" t="s">
        <v>42</v>
      </c>
      <c r="C42" s="7" t="s">
        <v>28</v>
      </c>
      <c r="D42" s="10">
        <v>1</v>
      </c>
      <c r="E42" s="7">
        <v>2700</v>
      </c>
      <c r="F42" s="2">
        <f>PRODUCT(D42:E42)</f>
        <v>2700</v>
      </c>
      <c r="G42" s="2"/>
      <c r="H42" s="12"/>
      <c r="I42" s="7"/>
      <c r="J42" s="7"/>
      <c r="K42" s="7"/>
      <c r="L42" s="2"/>
    </row>
    <row r="43" spans="1:12" ht="11.25" customHeight="1">
      <c r="A43" s="2">
        <v>33</v>
      </c>
      <c r="B43" s="8" t="s">
        <v>43</v>
      </c>
      <c r="C43" s="2" t="s">
        <v>28</v>
      </c>
      <c r="D43" s="10">
        <v>1</v>
      </c>
      <c r="E43" s="2">
        <v>1500</v>
      </c>
      <c r="F43" s="2">
        <f>PRODUCT(D43:E43)</f>
        <v>1500</v>
      </c>
      <c r="G43" s="2"/>
      <c r="H43" s="9"/>
      <c r="I43" s="2"/>
      <c r="J43" s="10"/>
      <c r="K43" s="2"/>
      <c r="L43" s="2"/>
    </row>
    <row r="44" spans="1:12" ht="11.25" customHeight="1">
      <c r="E44" s="5"/>
      <c r="F44" s="25"/>
      <c r="K44" s="5" t="s">
        <v>9</v>
      </c>
      <c r="L44" s="1">
        <f>SUM(L11:L43,F12:F29)</f>
        <v>251574</v>
      </c>
    </row>
    <row r="45" spans="1:12" ht="11.25" customHeight="1">
      <c r="E45" s="6"/>
      <c r="F45" s="26"/>
      <c r="K45" s="6" t="s">
        <v>14</v>
      </c>
      <c r="L45" s="1">
        <f>L44*0.2</f>
        <v>50314.8</v>
      </c>
    </row>
    <row r="46" spans="1:12" ht="11.25" customHeight="1">
      <c r="E46" s="13"/>
      <c r="F46" s="26"/>
      <c r="K46" s="13" t="s">
        <v>10</v>
      </c>
      <c r="L46" s="1">
        <f>L44-L45</f>
        <v>201259.2</v>
      </c>
    </row>
    <row r="47" spans="1:12" ht="11.25" customHeight="1"/>
    <row r="48" spans="1:12" ht="11.25" customHeight="1">
      <c r="A48" s="18" t="s">
        <v>11</v>
      </c>
      <c r="B48" s="18"/>
      <c r="C48" s="18"/>
      <c r="D48" s="18"/>
      <c r="E48" s="18"/>
      <c r="F48" s="18"/>
      <c r="G48" s="18" t="s">
        <v>11</v>
      </c>
      <c r="H48" s="18"/>
      <c r="I48" s="18"/>
      <c r="J48" s="18"/>
      <c r="K48" s="18"/>
      <c r="L48" s="18"/>
    </row>
    <row r="49" spans="1:12" ht="11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1:12" ht="11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11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1.25" customHeight="1">
      <c r="A52" s="19" t="s">
        <v>13</v>
      </c>
      <c r="B52" s="19"/>
      <c r="C52" s="20" t="s">
        <v>12</v>
      </c>
      <c r="D52" s="20"/>
      <c r="E52" s="20"/>
      <c r="F52" s="20"/>
      <c r="G52" s="19" t="s">
        <v>13</v>
      </c>
      <c r="H52" s="19"/>
      <c r="I52" s="20" t="s">
        <v>12</v>
      </c>
      <c r="J52" s="20"/>
      <c r="K52" s="20"/>
      <c r="L52" s="20"/>
    </row>
    <row r="53" spans="1:12" ht="11.25" customHeight="1">
      <c r="A53" s="19"/>
      <c r="B53" s="19"/>
      <c r="C53" s="20"/>
      <c r="D53" s="20"/>
      <c r="E53" s="20"/>
      <c r="F53" s="20"/>
      <c r="G53" s="19"/>
      <c r="H53" s="19"/>
      <c r="I53" s="20"/>
      <c r="J53" s="20"/>
      <c r="K53" s="20"/>
      <c r="L53" s="20"/>
    </row>
    <row r="54" spans="1:12" ht="11.25" customHeight="1">
      <c r="A54" s="19"/>
      <c r="B54" s="19"/>
      <c r="C54" s="20"/>
      <c r="D54" s="20"/>
      <c r="E54" s="20"/>
      <c r="F54" s="20"/>
      <c r="G54" s="19"/>
      <c r="H54" s="19"/>
      <c r="I54" s="20"/>
      <c r="J54" s="20"/>
      <c r="K54" s="20"/>
      <c r="L54" s="20"/>
    </row>
    <row r="55" spans="1:12" ht="11.25" customHeight="1">
      <c r="A55" s="19"/>
      <c r="B55" s="19"/>
      <c r="C55" s="20"/>
      <c r="D55" s="20"/>
      <c r="E55" s="20"/>
      <c r="F55" s="20"/>
      <c r="G55" s="19"/>
      <c r="H55" s="19"/>
      <c r="I55" s="20"/>
      <c r="J55" s="20"/>
      <c r="K55" s="20"/>
      <c r="L55" s="20"/>
    </row>
    <row r="56" spans="1:12" ht="11.25" customHeight="1">
      <c r="A56" s="19"/>
      <c r="B56" s="19"/>
      <c r="C56" s="20"/>
      <c r="D56" s="20"/>
      <c r="E56" s="20"/>
      <c r="F56" s="20"/>
      <c r="G56" s="19"/>
      <c r="H56" s="19"/>
      <c r="I56" s="20"/>
      <c r="J56" s="20"/>
      <c r="K56" s="20"/>
      <c r="L56" s="20"/>
    </row>
    <row r="57" spans="1:12" ht="11.25" customHeight="1">
      <c r="A57" s="19"/>
      <c r="B57" s="19"/>
      <c r="C57" s="20"/>
      <c r="D57" s="20"/>
      <c r="E57" s="20"/>
      <c r="F57" s="20"/>
      <c r="G57" s="19"/>
      <c r="H57" s="19"/>
      <c r="I57" s="20"/>
      <c r="J57" s="20"/>
      <c r="K57" s="20"/>
      <c r="L57" s="20"/>
    </row>
    <row r="58" spans="1:12" ht="11.25" customHeight="1">
      <c r="A58" s="19"/>
      <c r="B58" s="19"/>
      <c r="C58" s="20"/>
      <c r="D58" s="20"/>
      <c r="E58" s="20"/>
      <c r="F58" s="20"/>
      <c r="G58" s="19"/>
      <c r="H58" s="19"/>
      <c r="I58" s="20"/>
      <c r="J58" s="20"/>
      <c r="K58" s="20"/>
      <c r="L58" s="20"/>
    </row>
    <row r="59" spans="1:12" ht="11.25" customHeight="1">
      <c r="A59" s="19"/>
      <c r="B59" s="19"/>
      <c r="C59" s="20"/>
      <c r="D59" s="20"/>
      <c r="E59" s="20"/>
      <c r="F59" s="20"/>
      <c r="G59" s="19"/>
      <c r="H59" s="19"/>
      <c r="I59" s="20"/>
      <c r="J59" s="20"/>
      <c r="K59" s="20"/>
      <c r="L59" s="20"/>
    </row>
    <row r="60" spans="1:12" ht="11.25" customHeight="1">
      <c r="A60" s="19"/>
      <c r="B60" s="19"/>
      <c r="C60" s="20"/>
      <c r="D60" s="20"/>
      <c r="E60" s="20"/>
      <c r="F60" s="20"/>
      <c r="G60" s="19"/>
      <c r="H60" s="19"/>
      <c r="I60" s="20"/>
      <c r="J60" s="20"/>
      <c r="K60" s="20"/>
      <c r="L60" s="20"/>
    </row>
    <row r="61" spans="1:12" ht="11.25" customHeight="1">
      <c r="A61" s="19"/>
      <c r="B61" s="19"/>
      <c r="C61" s="20"/>
      <c r="D61" s="20"/>
      <c r="E61" s="20"/>
      <c r="F61" s="20"/>
      <c r="G61" s="19"/>
      <c r="H61" s="19"/>
      <c r="I61" s="20"/>
      <c r="J61" s="20"/>
      <c r="K61" s="20"/>
      <c r="L61" s="20"/>
    </row>
    <row r="62" spans="1:12">
      <c r="A62" s="19"/>
      <c r="B62" s="19"/>
      <c r="C62" s="20"/>
      <c r="D62" s="20"/>
      <c r="E62" s="20"/>
      <c r="F62" s="20"/>
      <c r="G62" s="19"/>
      <c r="H62" s="19"/>
      <c r="I62" s="20"/>
      <c r="J62" s="20"/>
      <c r="K62" s="20"/>
      <c r="L62" s="20"/>
    </row>
    <row r="63" spans="1:12">
      <c r="A63" s="19"/>
      <c r="B63" s="19"/>
      <c r="C63" s="20"/>
      <c r="D63" s="20"/>
      <c r="E63" s="20"/>
      <c r="F63" s="20"/>
      <c r="G63" s="19"/>
      <c r="H63" s="19"/>
      <c r="I63" s="20"/>
      <c r="J63" s="20"/>
      <c r="K63" s="20"/>
      <c r="L63" s="20"/>
    </row>
    <row r="64" spans="1:12">
      <c r="A64" s="19"/>
      <c r="B64" s="19"/>
      <c r="C64" s="20"/>
      <c r="D64" s="20"/>
      <c r="E64" s="20"/>
      <c r="F64" s="20"/>
      <c r="G64" s="19"/>
      <c r="H64" s="19"/>
      <c r="I64" s="20"/>
      <c r="J64" s="20"/>
      <c r="K64" s="20"/>
      <c r="L64" s="20"/>
    </row>
  </sheetData>
  <mergeCells count="14">
    <mergeCell ref="G52:H64"/>
    <mergeCell ref="I52:L64"/>
    <mergeCell ref="A52:B64"/>
    <mergeCell ref="C52:F64"/>
    <mergeCell ref="E1:F1"/>
    <mergeCell ref="D2:F2"/>
    <mergeCell ref="A6:F7"/>
    <mergeCell ref="E8:F8"/>
    <mergeCell ref="A48:F51"/>
    <mergeCell ref="K1:L1"/>
    <mergeCell ref="J2:L2"/>
    <mergeCell ref="G6:L7"/>
    <mergeCell ref="K8:L8"/>
    <mergeCell ref="G48:L51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Sp1ker</cp:lastModifiedBy>
  <cp:lastPrinted>2015-12-28T13:30:23Z</cp:lastPrinted>
  <dcterms:created xsi:type="dcterms:W3CDTF">2015-12-28T10:57:36Z</dcterms:created>
  <dcterms:modified xsi:type="dcterms:W3CDTF">2017-12-01T13:51:51Z</dcterms:modified>
</cp:coreProperties>
</file>